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каз\"/>
    </mc:Choice>
  </mc:AlternateContent>
  <bookViews>
    <workbookView xWindow="-120" yWindow="-120" windowWidth="20730" windowHeight="11160" tabRatio="810"/>
  </bookViews>
  <sheets>
    <sheet name="График 4 и график 5" sheetId="3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</workbook>
</file>

<file path=xl/calcChain.xml><?xml version="1.0" encoding="utf-8"?>
<calcChain xmlns="http://schemas.openxmlformats.org/spreadsheetml/2006/main">
  <c r="C81" i="3" l="1"/>
  <c r="C82" i="3"/>
  <c r="C83" i="3"/>
  <c r="C84" i="3"/>
  <c r="C85" i="3"/>
  <c r="C86" i="3"/>
  <c r="C87" i="3"/>
  <c r="C88" i="3"/>
  <c r="C89" i="3"/>
  <c r="C90" i="3"/>
  <c r="C91" i="3"/>
  <c r="C92" i="3"/>
  <c r="C80" i="3"/>
  <c r="J23" i="3" l="1"/>
  <c r="J22" i="3"/>
  <c r="J21" i="3"/>
  <c r="J20" i="3"/>
  <c r="J19" i="3"/>
  <c r="J18" i="3"/>
  <c r="I18" i="3" l="1"/>
  <c r="J26" i="3" l="1"/>
  <c r="I24" i="3"/>
  <c r="I23" i="3"/>
  <c r="I22" i="3"/>
  <c r="I21" i="3"/>
  <c r="I20" i="3"/>
  <c r="I19" i="3"/>
  <c r="E52" i="3" l="1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G20" i="3"/>
  <c r="B19" i="3"/>
  <c r="C19" i="3"/>
  <c r="D19" i="3"/>
  <c r="E19" i="3"/>
  <c r="F19" i="3"/>
  <c r="G19" i="3"/>
  <c r="H19" i="3"/>
  <c r="B20" i="3"/>
  <c r="C20" i="3"/>
  <c r="D20" i="3"/>
  <c r="E20" i="3"/>
  <c r="F20" i="3"/>
  <c r="H20" i="3"/>
  <c r="B21" i="3"/>
  <c r="C21" i="3"/>
  <c r="D21" i="3"/>
  <c r="E21" i="3"/>
  <c r="F21" i="3"/>
  <c r="G21" i="3"/>
  <c r="H21" i="3"/>
  <c r="B22" i="3"/>
  <c r="D22" i="3"/>
  <c r="E22" i="3"/>
  <c r="F22" i="3"/>
  <c r="B23" i="3"/>
  <c r="C23" i="3"/>
  <c r="D23" i="3"/>
  <c r="E23" i="3"/>
  <c r="F23" i="3"/>
  <c r="G23" i="3"/>
  <c r="H23" i="3"/>
  <c r="B24" i="3"/>
  <c r="C24" i="3"/>
  <c r="D24" i="3"/>
  <c r="E24" i="3"/>
  <c r="G24" i="3"/>
  <c r="H24" i="3"/>
  <c r="F26" i="3" l="1"/>
  <c r="I26" i="3"/>
  <c r="B18" i="3"/>
  <c r="B26" i="3" s="1"/>
  <c r="H18" i="3" l="1"/>
  <c r="H26" i="3" s="1"/>
  <c r="G18" i="3"/>
  <c r="G26" i="3" s="1"/>
  <c r="E18" i="3"/>
  <c r="E26" i="3" s="1"/>
  <c r="D18" i="3"/>
  <c r="D26" i="3" s="1"/>
  <c r="C18" i="3"/>
  <c r="C26" i="3" s="1"/>
</calcChain>
</file>

<file path=xl/sharedStrings.xml><?xml version="1.0" encoding="utf-8"?>
<sst xmlns="http://schemas.openxmlformats.org/spreadsheetml/2006/main" count="85" uniqueCount="42">
  <si>
    <t>Өнеркәсіптік сектор</t>
  </si>
  <si>
    <t>Көлік секторы</t>
  </si>
  <si>
    <t>Коммерциялық және коммуналдық қызметтер</t>
  </si>
  <si>
    <t>Тұрғын үй секторы (халық)</t>
  </si>
  <si>
    <t>Ауыл, орман және балық шаруашылығы</t>
  </si>
  <si>
    <t>Басқа санаттар</t>
  </si>
  <si>
    <t>Энергиясыз пайдалану</t>
  </si>
  <si>
    <t>өндірістік сектор</t>
  </si>
  <si>
    <t>көлік секторы</t>
  </si>
  <si>
    <t>коммерциялық және коммуналдық қызметтер</t>
  </si>
  <si>
    <t>тұрғын үй секторы (халық)</t>
  </si>
  <si>
    <t>ауыл шаруашылығы, орман және балық шаруашылығы</t>
  </si>
  <si>
    <t>басқа санаттар</t>
  </si>
  <si>
    <t>энергиясыз пайдалану</t>
  </si>
  <si>
    <t>Соңғы энергия тұтыну</t>
  </si>
  <si>
    <t>Қара металлургия</t>
  </si>
  <si>
    <t>Химия өнеркәсібі (мұнай-химияны қоса алғанда)</t>
  </si>
  <si>
    <t>Түсті металлургия</t>
  </si>
  <si>
    <t>Металл емес өнімдерді өндіру</t>
  </si>
  <si>
    <t>Көлік жабдықтары</t>
  </si>
  <si>
    <t>Машина жасау</t>
  </si>
  <si>
    <t>Тау-кен өнеркәсібі</t>
  </si>
  <si>
    <t>Тамақ өнімдерін, сусындар мен темекі өнімдерін өндіру</t>
  </si>
  <si>
    <t>Целлюлоза-қағаз өндірісі және басып шығару</t>
  </si>
  <si>
    <t>Ағаш өнеркәсібі</t>
  </si>
  <si>
    <t>Құрылыс</t>
  </si>
  <si>
    <t>Тоқыма және былғары өнеркәсібі</t>
  </si>
  <si>
    <t>Басқа санаттарда не бар (салалар)</t>
  </si>
  <si>
    <t>4-кесте</t>
  </si>
  <si>
    <t>басқа салалар</t>
  </si>
  <si>
    <t>тамақ өнімдерін, сусындар мен темекі өнімдерін өндіру</t>
  </si>
  <si>
    <t>химия өнеркәсібі (мұнай-химияны қоса алғанда)</t>
  </si>
  <si>
    <t>металл емес өнімдерді өндіру</t>
  </si>
  <si>
    <t>тау-кен өнеркәсібі</t>
  </si>
  <si>
    <t>түсті металлургия</t>
  </si>
  <si>
    <t>қара металлургия</t>
  </si>
  <si>
    <t>2022 жылға арналған деректер</t>
  </si>
  <si>
    <t>2023 жылға арналған деректер</t>
  </si>
  <si>
    <t>Өнеркәсіп саласы</t>
  </si>
  <si>
    <t>Басқа жерде көрсетілмеген (өнеркәсіп)</t>
  </si>
  <si>
    <t>құрылыс</t>
  </si>
  <si>
    <t>3-кесте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</si>
</sst>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charset val="1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64" fontId="2" fillId="2" borderId="0" xfId="0" applyNumberFormat="1" applyFont="1" applyFill="1"/>
    <xf numFmtId="0" fontId="2" fillId="2" borderId="0" xfId="0" applyFont="1" applyFill="1"/>
    <xf numFmtId="0" fontId="9" fillId="0" borderId="0" xfId="0" applyFont="1"/>
    <xf numFmtId="164" fontId="9" fillId="0" borderId="0" xfId="0" applyNumberFormat="1" applyFont="1"/>
    <xf numFmtId="0" fontId="9" fillId="2" borderId="0" xfId="0" applyFont="1" applyFill="1"/>
    <xf numFmtId="164" fontId="10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0" xfId="0" applyFont="1" applyFill="1"/>
    <xf numFmtId="165" fontId="4" fillId="2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" fillId="0" borderId="0" xfId="0" applyFont="1"/>
    <xf numFmtId="165" fontId="3" fillId="0" borderId="0" xfId="0" applyNumberFormat="1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2" fillId="0" borderId="0" xfId="0" applyFont="1"/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  <xf numFmtId="0" fontId="2" fillId="0" borderId="0" xfId="0" applyFont="1"/>
  </cellXfs>
  <cellStyles count="5">
    <cellStyle name="Normal 10 2 2" xfId="2"/>
    <cellStyle name="Normal 2" xfId="3"/>
    <cellStyle name="Обычный" xfId="0" builtinId="0"/>
    <cellStyle name="Обычный 2" xfId="1"/>
    <cellStyle name="Обычный 2 2" xfId="4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468024830229607E-2"/>
          <c:y val="3.6575238171039151E-2"/>
          <c:w val="0.93962395726175263"/>
          <c:h val="0.787718312543657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 4 и график 5'!$A$18</c:f>
              <c:strCache>
                <c:ptCount val="1"/>
                <c:pt idx="0">
                  <c:v>өндірістік сектор</c:v>
                </c:pt>
              </c:strCache>
            </c:strRef>
          </c:tx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4 и график 5'!$B$8:$J$8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4 и график 5'!$B$18:$J$18</c:f>
              <c:numCache>
                <c:formatCode>General</c:formatCode>
                <c:ptCount val="9"/>
                <c:pt idx="0">
                  <c:v>42.2</c:v>
                </c:pt>
                <c:pt idx="1">
                  <c:v>42.6</c:v>
                </c:pt>
                <c:pt idx="2">
                  <c:v>41.5</c:v>
                </c:pt>
                <c:pt idx="3">
                  <c:v>36.4</c:v>
                </c:pt>
                <c:pt idx="4">
                  <c:v>33.6</c:v>
                </c:pt>
                <c:pt idx="5">
                  <c:v>31.1</c:v>
                </c:pt>
                <c:pt idx="6">
                  <c:v>30.3</c:v>
                </c:pt>
                <c:pt idx="7">
                  <c:v>28.2</c:v>
                </c:pt>
                <c:pt idx="8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B-4055-965D-CAE81E18F3EF}"/>
            </c:ext>
          </c:extLst>
        </c:ser>
        <c:ser>
          <c:idx val="1"/>
          <c:order val="1"/>
          <c:tx>
            <c:strRef>
              <c:f>'График 4 и график 5'!$A$19</c:f>
              <c:strCache>
                <c:ptCount val="1"/>
                <c:pt idx="0">
                  <c:v>көлік секторы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4 и график 5'!$B$8:$J$8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4 и график 5'!$B$19:$J$19</c:f>
              <c:numCache>
                <c:formatCode>General</c:formatCode>
                <c:ptCount val="9"/>
                <c:pt idx="0">
                  <c:v>14.3</c:v>
                </c:pt>
                <c:pt idx="1">
                  <c:v>14.7</c:v>
                </c:pt>
                <c:pt idx="2">
                  <c:v>13.8</c:v>
                </c:pt>
                <c:pt idx="3">
                  <c:v>15.2</c:v>
                </c:pt>
                <c:pt idx="4">
                  <c:v>16.899999999999999</c:v>
                </c:pt>
                <c:pt idx="5">
                  <c:v>18.5</c:v>
                </c:pt>
                <c:pt idx="6">
                  <c:v>18.600000000000001</c:v>
                </c:pt>
                <c:pt idx="7">
                  <c:v>19.8</c:v>
                </c:pt>
                <c:pt idx="8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B-4055-965D-CAE81E18F3EF}"/>
            </c:ext>
          </c:extLst>
        </c:ser>
        <c:ser>
          <c:idx val="2"/>
          <c:order val="2"/>
          <c:tx>
            <c:strRef>
              <c:f>'График 4 и график 5'!$A$20</c:f>
              <c:strCache>
                <c:ptCount val="1"/>
                <c:pt idx="0">
                  <c:v>коммерциялық және коммуналдық қызметтер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4 и график 5'!$B$8:$J$8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4 и график 5'!$B$20:$J$20</c:f>
              <c:numCache>
                <c:formatCode>General</c:formatCode>
                <c:ptCount val="9"/>
                <c:pt idx="0">
                  <c:v>10.4</c:v>
                </c:pt>
                <c:pt idx="1">
                  <c:v>11.5</c:v>
                </c:pt>
                <c:pt idx="2">
                  <c:v>12.4</c:v>
                </c:pt>
                <c:pt idx="3">
                  <c:v>12.7</c:v>
                </c:pt>
                <c:pt idx="4">
                  <c:v>11.3</c:v>
                </c:pt>
                <c:pt idx="5">
                  <c:v>9.9</c:v>
                </c:pt>
                <c:pt idx="6">
                  <c:v>12.8</c:v>
                </c:pt>
                <c:pt idx="7">
                  <c:v>16</c:v>
                </c:pt>
                <c:pt idx="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B-4055-965D-CAE81E18F3EF}"/>
            </c:ext>
          </c:extLst>
        </c:ser>
        <c:ser>
          <c:idx val="3"/>
          <c:order val="3"/>
          <c:tx>
            <c:strRef>
              <c:f>'График 4 и график 5'!$A$21</c:f>
              <c:strCache>
                <c:ptCount val="1"/>
                <c:pt idx="0">
                  <c:v>тұрғын үй секторы (халық)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4 и график 5'!$B$8:$J$8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4 и график 5'!$B$21:$J$21</c:f>
              <c:numCache>
                <c:formatCode>General</c:formatCode>
                <c:ptCount val="9"/>
                <c:pt idx="0">
                  <c:v>27.9</c:v>
                </c:pt>
                <c:pt idx="1">
                  <c:v>25.7</c:v>
                </c:pt>
                <c:pt idx="2">
                  <c:v>27.3</c:v>
                </c:pt>
                <c:pt idx="3">
                  <c:v>27.3</c:v>
                </c:pt>
                <c:pt idx="4">
                  <c:v>30.4</c:v>
                </c:pt>
                <c:pt idx="5">
                  <c:v>33.4</c:v>
                </c:pt>
                <c:pt idx="6">
                  <c:v>34</c:v>
                </c:pt>
                <c:pt idx="7">
                  <c:v>30.8</c:v>
                </c:pt>
                <c:pt idx="8">
                  <c:v>35.700000000000003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B-4055-965D-CAE81E18F3EF}"/>
            </c:ext>
          </c:extLst>
        </c:ser>
        <c:ser>
          <c:idx val="4"/>
          <c:order val="4"/>
          <c:tx>
            <c:strRef>
              <c:f>'График 4 и график 5'!$A$22</c:f>
              <c:strCache>
                <c:ptCount val="1"/>
                <c:pt idx="0">
                  <c:v>ауыл шаруашылығы, орман және балық шаруашылығы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039476419552842E-17"/>
                  <c:y val="1.9753091540284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2B-4055-965D-CAE81E18F3EF}"/>
                </c:ext>
              </c:extLst>
            </c:dLbl>
            <c:dLbl>
              <c:idx val="1"/>
              <c:layout>
                <c:manualLayout>
                  <c:x val="0"/>
                  <c:y val="1.646090961690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2B-4055-965D-CAE81E18F3EF}"/>
                </c:ext>
              </c:extLst>
            </c:dLbl>
            <c:dLbl>
              <c:idx val="3"/>
              <c:layout>
                <c:manualLayout>
                  <c:x val="0"/>
                  <c:y val="2.9629637310427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D2B-4055-965D-CAE81E18F3EF}"/>
                </c:ext>
              </c:extLst>
            </c:dLbl>
            <c:dLbl>
              <c:idx val="4"/>
              <c:layout>
                <c:manualLayout>
                  <c:x val="0"/>
                  <c:y val="2.304527346366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D2B-4055-965D-CAE81E18F3EF}"/>
                </c:ext>
              </c:extLst>
            </c:dLbl>
            <c:dLbl>
              <c:idx val="5"/>
              <c:layout>
                <c:manualLayout>
                  <c:x val="0"/>
                  <c:y val="1.9753091540284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D2B-4055-965D-CAE81E18F3EF}"/>
                </c:ext>
              </c:extLst>
            </c:dLbl>
            <c:dLbl>
              <c:idx val="6"/>
              <c:layout>
                <c:manualLayout>
                  <c:x val="0"/>
                  <c:y val="1.975309154028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D2B-4055-965D-CAE81E18F3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'График 4 и график 5'!$B$8:$J$8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4 и график 5'!$B$22:$J$22</c:f>
              <c:numCache>
                <c:formatCode>General</c:formatCode>
                <c:ptCount val="9"/>
                <c:pt idx="0">
                  <c:v>1.9</c:v>
                </c:pt>
                <c:pt idx="1">
                  <c:v>2</c:v>
                </c:pt>
                <c:pt idx="2">
                  <c:v>2.2000000000000002</c:v>
                </c:pt>
                <c:pt idx="3">
                  <c:v>4</c:v>
                </c:pt>
                <c:pt idx="4">
                  <c:v>3.1</c:v>
                </c:pt>
                <c:pt idx="5">
                  <c:v>2</c:v>
                </c:pt>
                <c:pt idx="6">
                  <c:v>2.2000000000000002</c:v>
                </c:pt>
                <c:pt idx="7">
                  <c:v>2.5</c:v>
                </c:pt>
                <c:pt idx="8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2B-4055-965D-CAE81E18F3EF}"/>
            </c:ext>
          </c:extLst>
        </c:ser>
        <c:ser>
          <c:idx val="5"/>
          <c:order val="5"/>
          <c:tx>
            <c:strRef>
              <c:f>'График 4 и график 5'!$A$23</c:f>
              <c:strCache>
                <c:ptCount val="1"/>
                <c:pt idx="0">
                  <c:v>басқа санаттар</c:v>
                </c:pt>
              </c:strCache>
            </c:strRef>
          </c:tx>
          <c:invertIfNegative val="0"/>
          <c:cat>
            <c:numRef>
              <c:f>'График 4 и график 5'!$B$8:$J$8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4 и график 5'!$B$23:$J$23</c:f>
              <c:numCache>
                <c:formatCode>General</c:formatCode>
                <c:ptCount val="9"/>
                <c:pt idx="0">
                  <c:v>2.5</c:v>
                </c:pt>
                <c:pt idx="1">
                  <c:v>3.1</c:v>
                </c:pt>
                <c:pt idx="2">
                  <c:v>2.6</c:v>
                </c:pt>
                <c:pt idx="3">
                  <c:v>3.6</c:v>
                </c:pt>
                <c:pt idx="4">
                  <c:v>3.9</c:v>
                </c:pt>
                <c:pt idx="5">
                  <c:v>4.2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2B-4055-965D-CAE81E18F3EF}"/>
            </c:ext>
          </c:extLst>
        </c:ser>
        <c:ser>
          <c:idx val="6"/>
          <c:order val="6"/>
          <c:tx>
            <c:strRef>
              <c:f>'График 4 и график 5'!$A$24</c:f>
              <c:strCache>
                <c:ptCount val="1"/>
                <c:pt idx="0">
                  <c:v>энергиясыз пайдалану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995012991147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C3-4DD4-B735-973E96C95688}"/>
                </c:ext>
              </c:extLst>
            </c:dLbl>
            <c:dLbl>
              <c:idx val="1"/>
              <c:layout>
                <c:manualLayout>
                  <c:x val="0"/>
                  <c:y val="-1.662510825956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C3-4DD4-B735-973E96C95688}"/>
                </c:ext>
              </c:extLst>
            </c:dLbl>
            <c:dLbl>
              <c:idx val="2"/>
              <c:layout>
                <c:manualLayout>
                  <c:x val="0"/>
                  <c:y val="-2.6600173215301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C3-4DD4-B735-973E96C95688}"/>
                </c:ext>
              </c:extLst>
            </c:dLbl>
            <c:dLbl>
              <c:idx val="3"/>
              <c:layout>
                <c:manualLayout>
                  <c:x val="-5.9692703451522504E-17"/>
                  <c:y val="-1.995012991147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C3-4DD4-B735-973E96C95688}"/>
                </c:ext>
              </c:extLst>
            </c:dLbl>
            <c:dLbl>
              <c:idx val="4"/>
              <c:layout>
                <c:manualLayout>
                  <c:x val="1.6280016280016292E-3"/>
                  <c:y val="-2.327515156338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C3-4DD4-B735-973E96C95688}"/>
                </c:ext>
              </c:extLst>
            </c:dLbl>
            <c:dLbl>
              <c:idx val="5"/>
              <c:layout>
                <c:manualLayout>
                  <c:x val="0"/>
                  <c:y val="-1.9950129911475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3C3-4DD4-B735-973E96C95688}"/>
                </c:ext>
              </c:extLst>
            </c:dLbl>
            <c:dLbl>
              <c:idx val="6"/>
              <c:layout>
                <c:manualLayout>
                  <c:x val="0"/>
                  <c:y val="-1.9950129911475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C3-4DD4-B735-973E96C95688}"/>
                </c:ext>
              </c:extLst>
            </c:dLbl>
            <c:dLbl>
              <c:idx val="7"/>
              <c:layout>
                <c:manualLayout>
                  <c:x val="0"/>
                  <c:y val="-1.662510825956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C3-4DD4-B735-973E96C95688}"/>
                </c:ext>
              </c:extLst>
            </c:dLbl>
            <c:dLbl>
              <c:idx val="8"/>
              <c:layout>
                <c:manualLayout>
                  <c:x val="0"/>
                  <c:y val="-2.3275151563388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22-4F30-A7E0-0EE803210F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'График 4 и график 5'!$B$8:$J$8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4 и график 5'!$B$24:$J$24</c:f>
              <c:numCache>
                <c:formatCode>General</c:formatCode>
                <c:ptCount val="9"/>
                <c:pt idx="0">
                  <c:v>0.8</c:v>
                </c:pt>
                <c:pt idx="1">
                  <c:v>0.4</c:v>
                </c:pt>
                <c:pt idx="2">
                  <c:v>0.2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1.9</c:v>
                </c:pt>
                <c:pt idx="7">
                  <c:v>2.7</c:v>
                </c:pt>
                <c:pt idx="8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C3-4DD4-B735-973E96C95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85888"/>
        <c:axId val="82258944"/>
      </c:barChart>
      <c:catAx>
        <c:axId val="3408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58944"/>
        <c:crosses val="autoZero"/>
        <c:auto val="1"/>
        <c:lblAlgn val="ctr"/>
        <c:lblOffset val="100"/>
        <c:noMultiLvlLbl val="0"/>
      </c:catAx>
      <c:valAx>
        <c:axId val="82258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crossAx val="3408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2022279266373792E-2"/>
          <c:y val="0.88195518603888912"/>
          <c:w val="0.95386345937527062"/>
          <c:h val="9.80946840496355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4 и график 5'!$D$79:$D$86</c:f>
              <c:strCache>
                <c:ptCount val="8"/>
                <c:pt idx="0">
                  <c:v>басқа салалар</c:v>
                </c:pt>
                <c:pt idx="1">
                  <c:v>құрылыс</c:v>
                </c:pt>
                <c:pt idx="2">
                  <c:v>тамақ өнімдерін, сусындар мен темекі өнімдерін өндіру</c:v>
                </c:pt>
                <c:pt idx="3">
                  <c:v>химия өнеркәсібі (мұнай-химияны қоса алғанда)</c:v>
                </c:pt>
                <c:pt idx="4">
                  <c:v>металл емес өнімдерді өндіру</c:v>
                </c:pt>
                <c:pt idx="5">
                  <c:v>тау-кен өнеркәсібі</c:v>
                </c:pt>
                <c:pt idx="6">
                  <c:v>түсті металлургия</c:v>
                </c:pt>
                <c:pt idx="7">
                  <c:v>қара металлургия</c:v>
                </c:pt>
              </c:strCache>
            </c:strRef>
          </c:cat>
          <c:val>
            <c:numRef>
              <c:f>'График 4 и график 5'!$E$79:$E$86</c:f>
              <c:numCache>
                <c:formatCode>General</c:formatCode>
                <c:ptCount val="8"/>
                <c:pt idx="0">
                  <c:v>2.5</c:v>
                </c:pt>
                <c:pt idx="1">
                  <c:v>3.8</c:v>
                </c:pt>
                <c:pt idx="2">
                  <c:v>4.4000000000000004</c:v>
                </c:pt>
                <c:pt idx="3">
                  <c:v>9.3000000000000007</c:v>
                </c:pt>
                <c:pt idx="4">
                  <c:v>11.2</c:v>
                </c:pt>
                <c:pt idx="5">
                  <c:v>14.7</c:v>
                </c:pt>
                <c:pt idx="6">
                  <c:v>25.3</c:v>
                </c:pt>
                <c:pt idx="7">
                  <c:v>28.8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B-4309-8E14-1E53319C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19360"/>
        <c:axId val="85122048"/>
      </c:barChart>
      <c:catAx>
        <c:axId val="85119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122048"/>
        <c:crosses val="autoZero"/>
        <c:auto val="1"/>
        <c:lblAlgn val="ctr"/>
        <c:lblOffset val="100"/>
        <c:noMultiLvlLbl val="0"/>
      </c:catAx>
      <c:valAx>
        <c:axId val="851220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85119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257174</xdr:colOff>
      <xdr:row>7</xdr:row>
      <xdr:rowOff>76201</xdr:rowOff>
    </xdr:from>
    <xdr:to>
      <xdr:col>24</xdr:col>
      <xdr:colOff>133349</xdr:colOff>
      <xdr:row>31</xdr:row>
      <xdr:rowOff>9525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39</xdr:row>
      <xdr:rowOff>95250</xdr:rowOff>
    </xdr:from>
    <xdr:to>
      <xdr:col>18</xdr:col>
      <xdr:colOff>523875</xdr:colOff>
      <xdr:row>60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B1" workbookViewId="0">
      <selection activeCell="W35" sqref="W35"/>
    </sheetView>
  </sheetViews>
  <sheetFormatPr defaultRowHeight="12.75" x14ac:dyDescent="0.2"/>
  <cols>
    <col min="1" max="1" width="34.140625" style="1" customWidth="1"/>
    <col min="2" max="3" width="9.140625" style="1"/>
    <col min="4" max="4" width="30.85546875" style="1" customWidth="1"/>
    <col min="5" max="5" width="9.140625" style="1"/>
    <col min="6" max="6" width="9.140625" style="10"/>
    <col min="7" max="16384" width="9.140625" style="1"/>
  </cols>
  <sheetData>
    <row r="1" spans="1:10" x14ac:dyDescent="0.2">
      <c r="A1" s="5"/>
      <c r="B1" s="6"/>
    </row>
    <row r="2" spans="1:10" x14ac:dyDescent="0.2">
      <c r="A2" s="7"/>
      <c r="B2" s="6"/>
    </row>
    <row r="3" spans="1:10" x14ac:dyDescent="0.2">
      <c r="A3" s="7"/>
      <c r="B3" s="6"/>
    </row>
    <row r="4" spans="1:10" x14ac:dyDescent="0.2">
      <c r="A4" s="5"/>
      <c r="B4" s="6"/>
    </row>
    <row r="5" spans="1:10" x14ac:dyDescent="0.2">
      <c r="A5" s="33" t="s">
        <v>41</v>
      </c>
      <c r="B5" s="4"/>
      <c r="C5" s="4"/>
      <c r="D5" s="4"/>
      <c r="E5" s="4"/>
      <c r="F5" s="11"/>
      <c r="G5" s="4"/>
      <c r="H5" s="4"/>
      <c r="I5" s="4"/>
    </row>
    <row r="8" spans="1:10" x14ac:dyDescent="0.2">
      <c r="B8" s="1">
        <v>2015</v>
      </c>
      <c r="C8" s="1">
        <v>2016</v>
      </c>
      <c r="D8" s="1">
        <v>2017</v>
      </c>
      <c r="E8" s="1">
        <v>2018</v>
      </c>
      <c r="F8" s="10">
        <v>2019</v>
      </c>
      <c r="G8" s="1">
        <v>2020</v>
      </c>
      <c r="H8" s="1">
        <v>2021</v>
      </c>
      <c r="I8" s="1">
        <v>2022</v>
      </c>
      <c r="J8" s="1">
        <v>2023</v>
      </c>
    </row>
    <row r="9" spans="1:10" x14ac:dyDescent="0.2">
      <c r="A9" s="15" t="s">
        <v>0</v>
      </c>
      <c r="B9" s="1">
        <v>16178.098762086964</v>
      </c>
      <c r="C9" s="1">
        <v>16498.923946859177</v>
      </c>
      <c r="D9" s="1">
        <v>16615.425884384924</v>
      </c>
      <c r="E9" s="1">
        <v>15013.640140184196</v>
      </c>
      <c r="F9" s="10">
        <v>14008.967424900573</v>
      </c>
      <c r="G9" s="1">
        <v>12518</v>
      </c>
      <c r="H9" s="8">
        <v>13107.9</v>
      </c>
      <c r="I9" s="1">
        <v>12251.367</v>
      </c>
      <c r="J9" s="1">
        <v>11449.057485356849</v>
      </c>
    </row>
    <row r="10" spans="1:10" x14ac:dyDescent="0.2">
      <c r="A10" s="15" t="s">
        <v>1</v>
      </c>
      <c r="B10" s="1">
        <v>5500.2350103311128</v>
      </c>
      <c r="C10" s="1">
        <v>5692.9399322394183</v>
      </c>
      <c r="D10" s="1">
        <v>5529.0112788048154</v>
      </c>
      <c r="E10" s="1">
        <v>6282.4851375790095</v>
      </c>
      <c r="F10" s="10">
        <v>7004.4837124502847</v>
      </c>
      <c r="G10" s="1">
        <v>7439.8</v>
      </c>
      <c r="H10" s="8">
        <v>8045.6</v>
      </c>
      <c r="I10" s="1">
        <v>8608.8870000000006</v>
      </c>
      <c r="J10" s="13">
        <v>10060.096728300134</v>
      </c>
    </row>
    <row r="11" spans="1:10" x14ac:dyDescent="0.2">
      <c r="A11" s="14" t="s">
        <v>2</v>
      </c>
      <c r="B11" s="1">
        <v>3990.0760066182766</v>
      </c>
      <c r="C11" s="1">
        <v>4461.4408339782176</v>
      </c>
      <c r="D11" s="1">
        <v>4971.7638199531866</v>
      </c>
      <c r="E11" s="1">
        <v>5249.2036666530039</v>
      </c>
      <c r="F11" s="10">
        <v>4697.368899150636</v>
      </c>
      <c r="G11" s="1">
        <v>3974.1</v>
      </c>
      <c r="H11" s="8">
        <v>5530.3</v>
      </c>
      <c r="I11" s="9">
        <v>6930.4089999999997</v>
      </c>
      <c r="J11" s="1">
        <v>4372.367986732278</v>
      </c>
    </row>
    <row r="12" spans="1:10" x14ac:dyDescent="0.2">
      <c r="A12" s="14" t="s">
        <v>3</v>
      </c>
      <c r="B12" s="1">
        <v>10711.290768908473</v>
      </c>
      <c r="C12" s="1">
        <v>9927.0887084169299</v>
      </c>
      <c r="D12" s="1">
        <v>10933.973174068502</v>
      </c>
      <c r="E12" s="1">
        <v>11276.827347081062</v>
      </c>
      <c r="F12" s="10">
        <v>12616.384609665645</v>
      </c>
      <c r="G12" s="1">
        <v>13469.1</v>
      </c>
      <c r="H12" s="8">
        <v>14713.3</v>
      </c>
      <c r="I12" s="9">
        <v>13388.162</v>
      </c>
      <c r="J12" s="1">
        <v>15500.38532530369</v>
      </c>
    </row>
    <row r="13" spans="1:10" x14ac:dyDescent="0.2">
      <c r="A13" s="14" t="s">
        <v>4</v>
      </c>
      <c r="B13" s="1">
        <v>722.55618453671059</v>
      </c>
      <c r="C13" s="1">
        <v>732.93950544568645</v>
      </c>
      <c r="D13" s="1">
        <v>861.76656890226423</v>
      </c>
      <c r="E13" s="1">
        <v>1651.6640400627209</v>
      </c>
      <c r="F13" s="10">
        <v>1267.873906407915</v>
      </c>
      <c r="G13" s="1">
        <v>831.6</v>
      </c>
      <c r="H13" s="8">
        <v>982.40000000000009</v>
      </c>
      <c r="I13" s="9">
        <v>1069.2059999999999</v>
      </c>
      <c r="J13" s="4">
        <v>781.0507863488582</v>
      </c>
    </row>
    <row r="14" spans="1:10" x14ac:dyDescent="0.2">
      <c r="A14" s="17" t="s">
        <v>5</v>
      </c>
      <c r="B14" s="9">
        <v>955.26416356166999</v>
      </c>
      <c r="C14" s="9">
        <v>1212.6351867774911</v>
      </c>
      <c r="D14" s="9">
        <v>1045.595681666189</v>
      </c>
      <c r="E14" s="9">
        <v>1504.7291487532243</v>
      </c>
      <c r="F14" s="12">
        <v>1621.2158147511043</v>
      </c>
      <c r="G14" s="9">
        <v>1671.9</v>
      </c>
      <c r="H14" s="9">
        <v>73.7</v>
      </c>
      <c r="I14" s="9">
        <v>0</v>
      </c>
    </row>
    <row r="15" spans="1:10" x14ac:dyDescent="0.2">
      <c r="A15" s="16" t="s">
        <v>6</v>
      </c>
      <c r="B15" s="9">
        <v>302.65752364574377</v>
      </c>
      <c r="C15" s="9">
        <v>160.11796837680328</v>
      </c>
      <c r="D15" s="9">
        <v>70.932545141874456</v>
      </c>
      <c r="E15" s="9">
        <v>321.10060189165949</v>
      </c>
      <c r="F15" s="12">
        <v>353.3419083431894</v>
      </c>
      <c r="G15" s="9">
        <v>362.4</v>
      </c>
      <c r="H15" s="9">
        <v>809.3</v>
      </c>
      <c r="I15" s="9">
        <v>1154.3530000000001</v>
      </c>
      <c r="J15" s="1">
        <v>1269.5285904763184</v>
      </c>
    </row>
    <row r="16" spans="1:10" x14ac:dyDescent="0.2">
      <c r="B16" s="1">
        <v>38360.178419688898</v>
      </c>
      <c r="C16" s="1">
        <v>38686.086082093701</v>
      </c>
      <c r="D16" s="1">
        <v>40028.468952921801</v>
      </c>
      <c r="E16" s="1">
        <v>41299.650082204898</v>
      </c>
      <c r="F16" s="10">
        <v>41569.636275669342</v>
      </c>
      <c r="G16" s="1">
        <v>40266.9</v>
      </c>
      <c r="H16" s="1">
        <v>43262.5</v>
      </c>
      <c r="I16" s="1">
        <v>43402.384000000005</v>
      </c>
    </row>
    <row r="17" spans="1:10" x14ac:dyDescent="0.2">
      <c r="B17" s="1">
        <v>2015</v>
      </c>
      <c r="C17" s="1">
        <v>2016</v>
      </c>
      <c r="D17" s="1">
        <v>2017</v>
      </c>
      <c r="E17" s="1">
        <v>2018</v>
      </c>
      <c r="F17" s="10">
        <v>2019</v>
      </c>
      <c r="G17" s="1">
        <v>2020</v>
      </c>
      <c r="H17" s="1">
        <v>2021</v>
      </c>
      <c r="I17" s="1">
        <v>2022</v>
      </c>
    </row>
    <row r="18" spans="1:10" x14ac:dyDescent="0.2">
      <c r="A18" s="19" t="s">
        <v>7</v>
      </c>
      <c r="B18" s="1">
        <f>ROUND(B9*100/$B$37,1)</f>
        <v>42.2</v>
      </c>
      <c r="C18" s="1">
        <f>ROUND(C9*100/$C$37,1)</f>
        <v>42.6</v>
      </c>
      <c r="D18" s="1">
        <f>ROUND(D9*100/$D$37,1)</f>
        <v>41.5</v>
      </c>
      <c r="E18" s="1">
        <f>ROUND(E9*100/$E$37,1)</f>
        <v>36.4</v>
      </c>
      <c r="F18" s="12">
        <v>33.6</v>
      </c>
      <c r="G18" s="1">
        <f>ROUND(G9*100/$G$37,1)</f>
        <v>31.1</v>
      </c>
      <c r="H18" s="1">
        <f>ROUND(H9*100/$H$37,1)</f>
        <v>30.3</v>
      </c>
      <c r="I18" s="9">
        <f>ROUND(I9*100/$I$37,1)</f>
        <v>28.2</v>
      </c>
      <c r="J18" s="9">
        <f t="shared" ref="J18:J23" si="0">ROUND(J9*100/$J$37,1)</f>
        <v>26.4</v>
      </c>
    </row>
    <row r="19" spans="1:10" x14ac:dyDescent="0.2">
      <c r="A19" s="19" t="s">
        <v>8</v>
      </c>
      <c r="B19" s="1">
        <f t="shared" ref="B19:B24" si="1">ROUND(B10*100/$B$37,1)</f>
        <v>14.3</v>
      </c>
      <c r="C19" s="1">
        <f t="shared" ref="C19:C24" si="2">ROUND(C10*100/$C$37,1)</f>
        <v>14.7</v>
      </c>
      <c r="D19" s="1">
        <f t="shared" ref="D19:D24" si="3">ROUND(D10*100/$D$37,1)</f>
        <v>13.8</v>
      </c>
      <c r="E19" s="1">
        <f t="shared" ref="E19:E24" si="4">ROUND(E10*100/$E$37,1)</f>
        <v>15.2</v>
      </c>
      <c r="F19" s="10">
        <f t="shared" ref="F19:F23" si="5">ROUND(F10*100/$F$37,1)</f>
        <v>16.899999999999999</v>
      </c>
      <c r="G19" s="1">
        <f t="shared" ref="G19:G24" si="6">ROUND(G10*100/$G$37,1)</f>
        <v>18.5</v>
      </c>
      <c r="H19" s="1">
        <f t="shared" ref="H19:H24" si="7">ROUND(H10*100/$H$37,1)</f>
        <v>18.600000000000001</v>
      </c>
      <c r="I19" s="9">
        <f t="shared" ref="I19:I24" si="8">ROUND(I10*100/$I$37,1)</f>
        <v>19.8</v>
      </c>
      <c r="J19" s="9">
        <f t="shared" si="0"/>
        <v>23.2</v>
      </c>
    </row>
    <row r="20" spans="1:10" x14ac:dyDescent="0.2">
      <c r="A20" s="18" t="s">
        <v>9</v>
      </c>
      <c r="B20" s="1">
        <f t="shared" si="1"/>
        <v>10.4</v>
      </c>
      <c r="C20" s="1">
        <f t="shared" si="2"/>
        <v>11.5</v>
      </c>
      <c r="D20" s="1">
        <f t="shared" si="3"/>
        <v>12.4</v>
      </c>
      <c r="E20" s="1">
        <f t="shared" si="4"/>
        <v>12.7</v>
      </c>
      <c r="F20" s="10">
        <f t="shared" si="5"/>
        <v>11.3</v>
      </c>
      <c r="G20" s="1">
        <f t="shared" si="6"/>
        <v>9.9</v>
      </c>
      <c r="H20" s="1">
        <f t="shared" si="7"/>
        <v>12.8</v>
      </c>
      <c r="I20" s="9">
        <f t="shared" si="8"/>
        <v>16</v>
      </c>
      <c r="J20" s="9">
        <f t="shared" si="0"/>
        <v>10.1</v>
      </c>
    </row>
    <row r="21" spans="1:10" x14ac:dyDescent="0.2">
      <c r="A21" s="18" t="s">
        <v>10</v>
      </c>
      <c r="B21" s="1">
        <f t="shared" si="1"/>
        <v>27.9</v>
      </c>
      <c r="C21" s="1">
        <f t="shared" si="2"/>
        <v>25.7</v>
      </c>
      <c r="D21" s="1">
        <f t="shared" si="3"/>
        <v>27.3</v>
      </c>
      <c r="E21" s="1">
        <f t="shared" si="4"/>
        <v>27.3</v>
      </c>
      <c r="F21" s="10">
        <f t="shared" si="5"/>
        <v>30.4</v>
      </c>
      <c r="G21" s="1">
        <f t="shared" si="6"/>
        <v>33.4</v>
      </c>
      <c r="H21" s="1">
        <f t="shared" si="7"/>
        <v>34</v>
      </c>
      <c r="I21" s="9">
        <f t="shared" si="8"/>
        <v>30.8</v>
      </c>
      <c r="J21" s="9">
        <f t="shared" si="0"/>
        <v>35.700000000000003</v>
      </c>
    </row>
    <row r="22" spans="1:10" x14ac:dyDescent="0.2">
      <c r="A22" s="18" t="s">
        <v>11</v>
      </c>
      <c r="B22" s="1">
        <f t="shared" si="1"/>
        <v>1.9</v>
      </c>
      <c r="C22" s="9">
        <v>2</v>
      </c>
      <c r="D22" s="1">
        <f t="shared" si="3"/>
        <v>2.2000000000000002</v>
      </c>
      <c r="E22" s="1">
        <f t="shared" si="4"/>
        <v>4</v>
      </c>
      <c r="F22" s="10">
        <f t="shared" si="5"/>
        <v>3.1</v>
      </c>
      <c r="G22" s="9">
        <v>2</v>
      </c>
      <c r="H22" s="9">
        <v>2.2000000000000002</v>
      </c>
      <c r="I22" s="9">
        <f t="shared" si="8"/>
        <v>2.5</v>
      </c>
      <c r="J22" s="9">
        <f t="shared" si="0"/>
        <v>1.8</v>
      </c>
    </row>
    <row r="23" spans="1:10" x14ac:dyDescent="0.2">
      <c r="A23" s="21" t="s">
        <v>12</v>
      </c>
      <c r="B23" s="1">
        <f t="shared" si="1"/>
        <v>2.5</v>
      </c>
      <c r="C23" s="1">
        <f t="shared" si="2"/>
        <v>3.1</v>
      </c>
      <c r="D23" s="1">
        <f t="shared" si="3"/>
        <v>2.6</v>
      </c>
      <c r="E23" s="1">
        <f t="shared" si="4"/>
        <v>3.6</v>
      </c>
      <c r="F23" s="10">
        <f t="shared" si="5"/>
        <v>3.9</v>
      </c>
      <c r="G23" s="1">
        <f t="shared" si="6"/>
        <v>4.2</v>
      </c>
      <c r="H23" s="1">
        <f t="shared" si="7"/>
        <v>0.2</v>
      </c>
      <c r="I23" s="9">
        <f t="shared" si="8"/>
        <v>0</v>
      </c>
      <c r="J23" s="9">
        <f t="shared" si="0"/>
        <v>0</v>
      </c>
    </row>
    <row r="24" spans="1:10" x14ac:dyDescent="0.2">
      <c r="A24" s="20" t="s">
        <v>13</v>
      </c>
      <c r="B24" s="1">
        <f t="shared" si="1"/>
        <v>0.8</v>
      </c>
      <c r="C24" s="1">
        <f t="shared" si="2"/>
        <v>0.4</v>
      </c>
      <c r="D24" s="1">
        <f t="shared" si="3"/>
        <v>0.2</v>
      </c>
      <c r="E24" s="1">
        <f t="shared" si="4"/>
        <v>0.8</v>
      </c>
      <c r="F24" s="12">
        <v>0.8</v>
      </c>
      <c r="G24" s="1">
        <f t="shared" si="6"/>
        <v>0.9</v>
      </c>
      <c r="H24" s="1">
        <f t="shared" si="7"/>
        <v>1.9</v>
      </c>
      <c r="I24" s="9">
        <f t="shared" si="8"/>
        <v>2.7</v>
      </c>
      <c r="J24" s="9">
        <v>2.8</v>
      </c>
    </row>
    <row r="25" spans="1:10" x14ac:dyDescent="0.2">
      <c r="I25" s="9"/>
      <c r="J25" s="9"/>
    </row>
    <row r="26" spans="1:10" x14ac:dyDescent="0.2">
      <c r="B26" s="1">
        <f>SUM(B18:B24)</f>
        <v>100.00000000000001</v>
      </c>
      <c r="C26" s="1">
        <f t="shared" ref="C26:I26" si="9">SUM(C18:C24)</f>
        <v>100</v>
      </c>
      <c r="D26" s="1">
        <f t="shared" si="9"/>
        <v>100</v>
      </c>
      <c r="E26" s="1">
        <f t="shared" si="9"/>
        <v>99.999999999999986</v>
      </c>
      <c r="F26" s="1">
        <f t="shared" si="9"/>
        <v>99.999999999999986</v>
      </c>
      <c r="G26" s="1">
        <f t="shared" si="9"/>
        <v>100.00000000000001</v>
      </c>
      <c r="H26" s="1">
        <f t="shared" si="9"/>
        <v>100.00000000000001</v>
      </c>
      <c r="I26" s="9">
        <f t="shared" si="9"/>
        <v>100</v>
      </c>
      <c r="J26" s="9">
        <f>SUM(J18:J24)</f>
        <v>100</v>
      </c>
    </row>
    <row r="37" spans="1:10" x14ac:dyDescent="0.2">
      <c r="A37" s="22" t="s">
        <v>14</v>
      </c>
      <c r="B37" s="1">
        <v>38360.178419688898</v>
      </c>
      <c r="C37" s="1">
        <v>38686.086082093701</v>
      </c>
      <c r="D37" s="1">
        <v>40028.468952921801</v>
      </c>
      <c r="E37" s="1">
        <v>41299.650082204898</v>
      </c>
      <c r="F37" s="10">
        <v>41569.636275669342</v>
      </c>
      <c r="G37" s="1">
        <v>40266.9</v>
      </c>
      <c r="H37" s="1">
        <v>43262.5</v>
      </c>
      <c r="I37" s="1">
        <v>43402.400000000001</v>
      </c>
      <c r="J37" s="1">
        <v>43432.486902518125</v>
      </c>
    </row>
    <row r="40" spans="1:10" x14ac:dyDescent="0.2">
      <c r="A40" s="25" t="s">
        <v>28</v>
      </c>
    </row>
    <row r="43" spans="1:10" x14ac:dyDescent="0.2">
      <c r="A43" s="23" t="s">
        <v>0</v>
      </c>
      <c r="B43" s="2">
        <v>12377.9</v>
      </c>
    </row>
    <row r="44" spans="1:10" x14ac:dyDescent="0.2">
      <c r="A44" s="24" t="s">
        <v>15</v>
      </c>
      <c r="B44" s="2">
        <v>3721.2</v>
      </c>
      <c r="D44" s="26" t="s">
        <v>29</v>
      </c>
      <c r="E44" s="1">
        <v>4</v>
      </c>
    </row>
    <row r="45" spans="1:10" x14ac:dyDescent="0.2">
      <c r="A45" s="24" t="s">
        <v>16</v>
      </c>
      <c r="B45" s="2">
        <v>887.8</v>
      </c>
      <c r="D45" s="26" t="s">
        <v>30</v>
      </c>
      <c r="E45" s="1">
        <v>4.5</v>
      </c>
    </row>
    <row r="46" spans="1:10" x14ac:dyDescent="0.2">
      <c r="A46" s="24" t="s">
        <v>17</v>
      </c>
      <c r="B46" s="2">
        <v>3231.7</v>
      </c>
      <c r="D46" s="26" t="s">
        <v>25</v>
      </c>
      <c r="E46" s="1">
        <v>6.3</v>
      </c>
    </row>
    <row r="47" spans="1:10" x14ac:dyDescent="0.2">
      <c r="A47" s="24" t="s">
        <v>18</v>
      </c>
      <c r="B47" s="2">
        <v>1294.5999999999999</v>
      </c>
      <c r="D47" s="26" t="s">
        <v>31</v>
      </c>
      <c r="E47" s="1">
        <v>6.4</v>
      </c>
    </row>
    <row r="48" spans="1:10" x14ac:dyDescent="0.2">
      <c r="A48" s="24" t="s">
        <v>19</v>
      </c>
      <c r="B48" s="2">
        <v>19.2</v>
      </c>
      <c r="D48" s="26" t="s">
        <v>32</v>
      </c>
      <c r="E48" s="1">
        <v>9.4</v>
      </c>
    </row>
    <row r="49" spans="1:5" x14ac:dyDescent="0.2">
      <c r="A49" s="24" t="s">
        <v>20</v>
      </c>
      <c r="B49" s="2">
        <v>179.9</v>
      </c>
      <c r="D49" s="26" t="s">
        <v>33</v>
      </c>
      <c r="E49" s="1">
        <v>14.9</v>
      </c>
    </row>
    <row r="50" spans="1:5" x14ac:dyDescent="0.2">
      <c r="A50" s="24" t="s">
        <v>21</v>
      </c>
      <c r="B50" s="2">
        <v>1783.6</v>
      </c>
      <c r="D50" s="26" t="s">
        <v>34</v>
      </c>
      <c r="E50" s="1">
        <v>25.3</v>
      </c>
    </row>
    <row r="51" spans="1:5" x14ac:dyDescent="0.2">
      <c r="A51" s="24" t="s">
        <v>22</v>
      </c>
      <c r="B51" s="2">
        <v>620.29999999999995</v>
      </c>
      <c r="D51" s="26" t="s">
        <v>35</v>
      </c>
      <c r="E51" s="1">
        <v>29.2</v>
      </c>
    </row>
    <row r="52" spans="1:5" x14ac:dyDescent="0.2">
      <c r="A52" s="24" t="s">
        <v>23</v>
      </c>
      <c r="B52" s="2">
        <v>158.19999999999999</v>
      </c>
      <c r="D52" s="3"/>
      <c r="E52" s="1">
        <f>SUM(E44:E51)</f>
        <v>100</v>
      </c>
    </row>
    <row r="53" spans="1:5" x14ac:dyDescent="0.2">
      <c r="A53" s="24" t="s">
        <v>24</v>
      </c>
      <c r="B53" s="2">
        <v>10.8</v>
      </c>
      <c r="D53" s="3"/>
    </row>
    <row r="54" spans="1:5" x14ac:dyDescent="0.2">
      <c r="A54" s="24" t="s">
        <v>25</v>
      </c>
      <c r="B54" s="2">
        <v>380.1</v>
      </c>
      <c r="D54" s="3"/>
    </row>
    <row r="55" spans="1:5" x14ac:dyDescent="0.2">
      <c r="A55" s="24" t="s">
        <v>26</v>
      </c>
      <c r="B55" s="2">
        <v>23.6</v>
      </c>
      <c r="D55" s="3"/>
    </row>
    <row r="56" spans="1:5" x14ac:dyDescent="0.2">
      <c r="A56" s="24" t="s">
        <v>27</v>
      </c>
      <c r="B56" s="2">
        <v>66.900000000000006</v>
      </c>
      <c r="D56" s="3"/>
    </row>
    <row r="60" spans="1:5" x14ac:dyDescent="0.2">
      <c r="A60" s="27" t="s">
        <v>36</v>
      </c>
    </row>
    <row r="61" spans="1:5" x14ac:dyDescent="0.2">
      <c r="A61" s="28" t="s">
        <v>0</v>
      </c>
      <c r="B61" s="2">
        <v>12377.9</v>
      </c>
      <c r="D61" s="31" t="s">
        <v>40</v>
      </c>
      <c r="E61" s="9">
        <v>3.1</v>
      </c>
    </row>
    <row r="62" spans="1:5" x14ac:dyDescent="0.2">
      <c r="A62" s="29" t="s">
        <v>15</v>
      </c>
      <c r="B62" s="2">
        <v>3721.2</v>
      </c>
      <c r="C62" s="1">
        <f>ROUND(B62*100/$B$61,1)</f>
        <v>30.1</v>
      </c>
      <c r="D62" s="31" t="s">
        <v>29</v>
      </c>
      <c r="E62" s="9">
        <v>3.6</v>
      </c>
    </row>
    <row r="63" spans="1:5" x14ac:dyDescent="0.2">
      <c r="A63" s="29" t="s">
        <v>17</v>
      </c>
      <c r="B63" s="2">
        <v>3231.7</v>
      </c>
      <c r="C63" s="1">
        <f t="shared" ref="C63:C74" si="10">ROUND(B63*100/$B$61,1)</f>
        <v>26.1</v>
      </c>
      <c r="D63" s="31" t="s">
        <v>30</v>
      </c>
      <c r="E63" s="9">
        <v>5</v>
      </c>
    </row>
    <row r="64" spans="1:5" x14ac:dyDescent="0.2">
      <c r="A64" s="29" t="s">
        <v>21</v>
      </c>
      <c r="B64" s="2">
        <v>1783.6</v>
      </c>
      <c r="C64" s="1">
        <f t="shared" si="10"/>
        <v>14.4</v>
      </c>
      <c r="D64" s="31" t="s">
        <v>31</v>
      </c>
      <c r="E64" s="9">
        <v>7.2</v>
      </c>
    </row>
    <row r="65" spans="1:5" x14ac:dyDescent="0.2">
      <c r="A65" s="29" t="s">
        <v>18</v>
      </c>
      <c r="B65" s="2">
        <v>1294.5999999999999</v>
      </c>
      <c r="C65" s="1">
        <f t="shared" si="10"/>
        <v>10.5</v>
      </c>
      <c r="D65" s="31" t="s">
        <v>32</v>
      </c>
      <c r="E65" s="9">
        <v>10.5</v>
      </c>
    </row>
    <row r="66" spans="1:5" x14ac:dyDescent="0.2">
      <c r="A66" s="29" t="s">
        <v>16</v>
      </c>
      <c r="B66" s="2">
        <v>887.8</v>
      </c>
      <c r="C66" s="1">
        <f t="shared" si="10"/>
        <v>7.2</v>
      </c>
      <c r="D66" s="31" t="s">
        <v>33</v>
      </c>
      <c r="E66" s="9">
        <v>14.4</v>
      </c>
    </row>
    <row r="67" spans="1:5" x14ac:dyDescent="0.2">
      <c r="A67" s="29" t="s">
        <v>22</v>
      </c>
      <c r="B67" s="2">
        <v>620.29999999999995</v>
      </c>
      <c r="C67" s="1">
        <f t="shared" si="10"/>
        <v>5</v>
      </c>
      <c r="D67" s="31" t="s">
        <v>34</v>
      </c>
      <c r="E67" s="9">
        <v>26.1</v>
      </c>
    </row>
    <row r="68" spans="1:5" x14ac:dyDescent="0.2">
      <c r="A68" s="29" t="s">
        <v>25</v>
      </c>
      <c r="B68" s="2">
        <v>380.1</v>
      </c>
      <c r="C68" s="1">
        <f t="shared" si="10"/>
        <v>3.1</v>
      </c>
      <c r="D68" s="31" t="s">
        <v>35</v>
      </c>
      <c r="E68" s="9">
        <v>30.1</v>
      </c>
    </row>
    <row r="69" spans="1:5" x14ac:dyDescent="0.2">
      <c r="A69" s="29" t="s">
        <v>20</v>
      </c>
      <c r="B69" s="2">
        <v>179.9</v>
      </c>
      <c r="C69" s="1">
        <f t="shared" si="10"/>
        <v>1.5</v>
      </c>
    </row>
    <row r="70" spans="1:5" x14ac:dyDescent="0.2">
      <c r="A70" s="29" t="s">
        <v>23</v>
      </c>
      <c r="B70" s="2">
        <v>158.19999999999999</v>
      </c>
      <c r="C70" s="1">
        <f t="shared" si="10"/>
        <v>1.3</v>
      </c>
    </row>
    <row r="71" spans="1:5" x14ac:dyDescent="0.2">
      <c r="A71" s="29" t="s">
        <v>27</v>
      </c>
      <c r="B71" s="2">
        <v>66.900000000000006</v>
      </c>
      <c r="C71" s="1">
        <f t="shared" si="10"/>
        <v>0.5</v>
      </c>
    </row>
    <row r="72" spans="1:5" x14ac:dyDescent="0.2">
      <c r="A72" s="29" t="s">
        <v>26</v>
      </c>
      <c r="B72" s="2">
        <v>23.6</v>
      </c>
      <c r="C72" s="1">
        <f t="shared" si="10"/>
        <v>0.2</v>
      </c>
    </row>
    <row r="73" spans="1:5" x14ac:dyDescent="0.2">
      <c r="A73" s="29" t="s">
        <v>19</v>
      </c>
      <c r="B73" s="2">
        <v>19.2</v>
      </c>
      <c r="C73" s="1">
        <f t="shared" si="10"/>
        <v>0.2</v>
      </c>
    </row>
    <row r="74" spans="1:5" x14ac:dyDescent="0.2">
      <c r="A74" s="29" t="s">
        <v>24</v>
      </c>
      <c r="B74" s="2">
        <v>10.8</v>
      </c>
      <c r="C74" s="1">
        <f t="shared" si="10"/>
        <v>0.1</v>
      </c>
    </row>
    <row r="78" spans="1:5" x14ac:dyDescent="0.2">
      <c r="A78" s="30" t="s">
        <v>37</v>
      </c>
    </row>
    <row r="79" spans="1:5" x14ac:dyDescent="0.2">
      <c r="A79" s="30" t="s">
        <v>38</v>
      </c>
      <c r="B79" s="1">
        <v>11449.057485356849</v>
      </c>
      <c r="D79" s="32" t="s">
        <v>29</v>
      </c>
      <c r="E79" s="1">
        <v>2.5</v>
      </c>
    </row>
    <row r="80" spans="1:5" x14ac:dyDescent="0.2">
      <c r="A80" s="30" t="s">
        <v>15</v>
      </c>
      <c r="B80" s="1">
        <v>3300.7960807856471</v>
      </c>
      <c r="C80" s="1">
        <f>ROUND(B80*100/$B$79,1)</f>
        <v>28.8</v>
      </c>
      <c r="D80" s="32" t="s">
        <v>40</v>
      </c>
      <c r="E80" s="1">
        <v>3.8</v>
      </c>
    </row>
    <row r="81" spans="1:5" x14ac:dyDescent="0.2">
      <c r="A81" s="30" t="s">
        <v>16</v>
      </c>
      <c r="B81" s="1">
        <v>1060.7159837207653</v>
      </c>
      <c r="C81" s="1">
        <f t="shared" ref="C81:C92" si="11">ROUND(B81*100/$B$79,1)</f>
        <v>9.3000000000000007</v>
      </c>
      <c r="D81" s="32" t="s">
        <v>30</v>
      </c>
      <c r="E81" s="1">
        <v>4.4000000000000004</v>
      </c>
    </row>
    <row r="82" spans="1:5" x14ac:dyDescent="0.2">
      <c r="A82" s="30" t="s">
        <v>17</v>
      </c>
      <c r="B82" s="1">
        <v>2892.4885451359387</v>
      </c>
      <c r="C82" s="1">
        <f t="shared" si="11"/>
        <v>25.3</v>
      </c>
      <c r="D82" s="32" t="s">
        <v>31</v>
      </c>
      <c r="E82" s="1">
        <v>9.3000000000000007</v>
      </c>
    </row>
    <row r="83" spans="1:5" x14ac:dyDescent="0.2">
      <c r="A83" s="30" t="s">
        <v>18</v>
      </c>
      <c r="B83" s="1">
        <v>1283.8399242951896</v>
      </c>
      <c r="C83" s="1">
        <f t="shared" si="11"/>
        <v>11.2</v>
      </c>
      <c r="D83" s="32" t="s">
        <v>32</v>
      </c>
      <c r="E83" s="1">
        <v>11.2</v>
      </c>
    </row>
    <row r="84" spans="1:5" x14ac:dyDescent="0.2">
      <c r="A84" s="30" t="s">
        <v>19</v>
      </c>
      <c r="B84" s="1">
        <v>24.631039586008409</v>
      </c>
      <c r="C84" s="1">
        <f t="shared" si="11"/>
        <v>0.2</v>
      </c>
      <c r="D84" s="32" t="s">
        <v>33</v>
      </c>
      <c r="E84" s="1">
        <v>14.7</v>
      </c>
    </row>
    <row r="85" spans="1:5" x14ac:dyDescent="0.2">
      <c r="A85" s="30" t="s">
        <v>20</v>
      </c>
      <c r="B85" s="1">
        <v>150.32060107173734</v>
      </c>
      <c r="C85" s="1">
        <f t="shared" si="11"/>
        <v>1.3</v>
      </c>
      <c r="D85" s="32" t="s">
        <v>34</v>
      </c>
      <c r="E85" s="1">
        <v>25.3</v>
      </c>
    </row>
    <row r="86" spans="1:5" x14ac:dyDescent="0.2">
      <c r="A86" s="30" t="s">
        <v>21</v>
      </c>
      <c r="B86" s="1">
        <v>1682.7982537753535</v>
      </c>
      <c r="C86" s="1">
        <f t="shared" si="11"/>
        <v>14.7</v>
      </c>
      <c r="D86" s="32" t="s">
        <v>35</v>
      </c>
      <c r="E86" s="1">
        <v>28.8</v>
      </c>
    </row>
    <row r="87" spans="1:5" x14ac:dyDescent="0.2">
      <c r="A87" s="30" t="s">
        <v>22</v>
      </c>
      <c r="B87" s="1">
        <v>506.20363485333905</v>
      </c>
      <c r="C87" s="1">
        <f t="shared" si="11"/>
        <v>4.4000000000000004</v>
      </c>
    </row>
    <row r="88" spans="1:5" x14ac:dyDescent="0.2">
      <c r="A88" s="30" t="s">
        <v>23</v>
      </c>
      <c r="B88" s="1">
        <v>55.708815678453703</v>
      </c>
      <c r="C88" s="1">
        <f t="shared" si="11"/>
        <v>0.5</v>
      </c>
    </row>
    <row r="89" spans="1:5" x14ac:dyDescent="0.2">
      <c r="A89" s="30" t="s">
        <v>24</v>
      </c>
      <c r="B89" s="1">
        <v>4.5862840166833863</v>
      </c>
      <c r="C89" s="1">
        <f t="shared" si="11"/>
        <v>0</v>
      </c>
    </row>
    <row r="90" spans="1:5" x14ac:dyDescent="0.2">
      <c r="A90" s="30" t="s">
        <v>25</v>
      </c>
      <c r="B90" s="1">
        <v>434.90916258713099</v>
      </c>
      <c r="C90" s="1">
        <f t="shared" si="11"/>
        <v>3.8</v>
      </c>
    </row>
    <row r="91" spans="1:5" x14ac:dyDescent="0.2">
      <c r="A91" s="30" t="s">
        <v>26</v>
      </c>
      <c r="B91" s="1">
        <v>21.738915534967038</v>
      </c>
      <c r="C91" s="1">
        <f t="shared" si="11"/>
        <v>0.2</v>
      </c>
    </row>
    <row r="92" spans="1:5" x14ac:dyDescent="0.2">
      <c r="A92" s="30" t="s">
        <v>39</v>
      </c>
      <c r="B92" s="1">
        <v>30.320244315634849</v>
      </c>
      <c r="C92" s="1">
        <f t="shared" si="11"/>
        <v>0.3</v>
      </c>
    </row>
  </sheetData>
  <sortState ref="A62:B74">
    <sortCondition descending="1" ref="B6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4 и график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2024-08-01T12:22:25Z</dcterms:modified>
</cp:coreProperties>
</file>